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9600" windowHeight="20320" tabRatio="500" activeTab="1"/>
  </bookViews>
  <sheets>
    <sheet name="Plan-A" sheetId="1" r:id="rId1"/>
    <sheet name="Plan-B" sheetId="2" r:id="rId2"/>
  </sheets>
  <definedNames/>
  <calcPr fullCalcOnLoad="1"/>
</workbook>
</file>

<file path=xl/sharedStrings.xml><?xml version="1.0" encoding="utf-8"?>
<sst xmlns="http://schemas.openxmlformats.org/spreadsheetml/2006/main" count="212" uniqueCount="155">
  <si>
    <r>
      <t>Notes/Thoughts/Concerns:</t>
    </r>
    <r>
      <rPr>
        <sz val="10"/>
        <rFont val="Verdana"/>
        <family val="0"/>
      </rPr>
      <t xml:space="preserve">                                                                                                                         1)                                                                                                                                                                                                                                                                                                  </t>
    </r>
  </si>
  <si>
    <r>
      <t>Notes/Thoughts/Concerns:</t>
    </r>
    <r>
      <rPr>
        <sz val="10"/>
        <rFont val="Verdana"/>
        <family val="0"/>
      </rPr>
      <t xml:space="preserve">                                                                                                                                                                                                                                                                                                               1) First considerations for reduction should be to the Engineering Department where there will be littel impact on productivity and enrollment. Other reductions should be to low enrolled, low demand classes.                                                                                                                                                                                                     </t>
    </r>
  </si>
  <si>
    <r>
      <t>Notes/Thoughts/Concerns:</t>
    </r>
    <r>
      <rPr>
        <sz val="10"/>
        <rFont val="Verdana"/>
        <family val="0"/>
      </rPr>
      <t xml:space="preserve">                                                                                                                  1)                     </t>
    </r>
  </si>
  <si>
    <t xml:space="preserve">Total of FTEF Reduction for Plan - A  </t>
  </si>
  <si>
    <t xml:space="preserve">Total of FTEF Reduction for Plan - B  </t>
  </si>
  <si>
    <t>TOTAL FTEF REDUCTION</t>
  </si>
  <si>
    <t xml:space="preserve">Elimination of CIS FTEF        </t>
  </si>
  <si>
    <t xml:space="preserve">Elimination of Ceramics FTEF </t>
  </si>
  <si>
    <r>
      <t>Notes/Thoughts/Concerns:</t>
    </r>
    <r>
      <rPr>
        <sz val="10"/>
        <rFont val="Verdana"/>
        <family val="0"/>
      </rPr>
      <t xml:space="preserve">                                                                                                                      1) "All" FTEF Recommendations must be to low enrolled courses "only".                                                                                                                                                              </t>
    </r>
  </si>
  <si>
    <t>AS</t>
  </si>
  <si>
    <r>
      <t>Notes/Thoughts/Concerns:</t>
    </r>
    <r>
      <rPr>
        <sz val="10"/>
        <rFont val="Verdana"/>
        <family val="0"/>
      </rPr>
      <t xml:space="preserve">                                                                                                                                          1)                                                                                                                                                             </t>
    </r>
  </si>
  <si>
    <r>
      <t>Notes/Thoughts/Concerns:</t>
    </r>
    <r>
      <rPr>
        <sz val="10"/>
        <rFont val="Verdana"/>
        <family val="0"/>
      </rPr>
      <t xml:space="preserve">                                                                                                                                   1) </t>
    </r>
  </si>
  <si>
    <r>
      <t>Notes/Thoughts/Concerns:</t>
    </r>
    <r>
      <rPr>
        <sz val="10"/>
        <rFont val="Verdana"/>
        <family val="0"/>
      </rPr>
      <t xml:space="preserve">                                                                                                                                   1) Reductions should first be to "recreational" type courses (regardless of enrollment) and then to low enrolled, low demand classes.                                                                                                                                                          </t>
    </r>
  </si>
  <si>
    <r>
      <t>Notes/Thoughts/Concerns:</t>
    </r>
    <r>
      <rPr>
        <sz val="10"/>
        <rFont val="Verdana"/>
        <family val="0"/>
      </rPr>
      <t xml:space="preserve">                                                                                                                         1) </t>
    </r>
  </si>
  <si>
    <r>
      <t>Notes/Thoughts/Concerns:</t>
    </r>
    <r>
      <rPr>
        <sz val="10"/>
        <rFont val="Verdana"/>
        <family val="0"/>
      </rPr>
      <t xml:space="preserve">                                                                                                                  1) Concern about the level of service that will be available to students in all the areas above.                                                                                                                                                                                                                                                                                                                                            </t>
    </r>
  </si>
  <si>
    <r>
      <t>Notes/Thoughts/Concerns:</t>
    </r>
    <r>
      <rPr>
        <sz val="10"/>
        <rFont val="Verdana"/>
        <family val="0"/>
      </rPr>
      <t xml:space="preserve">                                                                                                                                          1) TWRT will need to continue receiving FTEF during the 12-13 (and possibly a little during the 13-14) year to assure that students who are currently in the process of receiving a degree or certificate are able to complete their educational goal.                                                                                2) Reduction plan presented to IPBT of 1 class per quarter is recommended.</t>
    </r>
  </si>
  <si>
    <r>
      <t>Notes/Thoughts/Concerns:</t>
    </r>
    <r>
      <rPr>
        <sz val="10"/>
        <rFont val="Verdana"/>
        <family val="0"/>
      </rPr>
      <t xml:space="preserve">                                                                                                                     1) Reductions to ART &amp; Music should be to low enrolled, low demand courses.                                             2) F/TV reduction should be to Animations courses listed in original reduction plan from CA Div.                                                                                                                                                                                                                                                                                                             </t>
    </r>
  </si>
  <si>
    <r>
      <t>Notes/Thoughts/Concerns:</t>
    </r>
    <r>
      <rPr>
        <sz val="10"/>
        <rFont val="Verdana"/>
        <family val="0"/>
      </rPr>
      <t xml:space="preserve">                                                                                                                      1) Reductions should be to low enrolled, low demand courses.                                                                                                                                                                                                                                                                                                                                            </t>
    </r>
  </si>
  <si>
    <r>
      <t>Notes/Thoughts/Concerns:</t>
    </r>
    <r>
      <rPr>
        <sz val="10"/>
        <rFont val="Verdana"/>
        <family val="0"/>
      </rPr>
      <t xml:space="preserve">                                                                                                                      1) No recommendations to this area in Plan-A                                                                                                                                                                                                                                                                                                                                       </t>
    </r>
  </si>
  <si>
    <t xml:space="preserve">Total of FTEF Reduction  </t>
  </si>
  <si>
    <r>
      <t>Notes/Thoughts/Concerns:</t>
    </r>
    <r>
      <rPr>
        <sz val="10"/>
        <rFont val="Verdana"/>
        <family val="0"/>
      </rPr>
      <t xml:space="preserve">                                                                                                                         1) All B/CS Division Programs should be put on the same floor during the ATC Renovation so that three classified are able to provide support (instead of the current 5).  Also, one-time money should be used for the 12-13 year to keep all of the current classified staff during the renovation and  the 12-13 year should be used to evaluate which three positions should be kept for the remaining programs.                                                                                                                    2) CDI reductions should be to low enrolled, low demand courses.                                               3) Real Estate should limit their offerings to no more then 3 classes per year.                                                                                                                        </t>
    </r>
  </si>
  <si>
    <r>
      <t>Notes/Thoughts/Concerns:</t>
    </r>
    <r>
      <rPr>
        <sz val="10"/>
        <rFont val="Verdana"/>
        <family val="0"/>
      </rPr>
      <t xml:space="preserve">                                                                                                                                                1) Concern about level of support for the Office of Instruction.                                                                                                      </t>
    </r>
  </si>
  <si>
    <t>100% Reduction of FTEF                     (.500 FTEF)</t>
  </si>
  <si>
    <r>
      <t>Notes/Thoughts/Concerns:</t>
    </r>
    <r>
      <rPr>
        <sz val="10"/>
        <rFont val="Verdana"/>
        <family val="0"/>
      </rPr>
      <t xml:space="preserve">                                                                                                                      1) </t>
    </r>
  </si>
  <si>
    <t xml:space="preserve"> </t>
  </si>
  <si>
    <t xml:space="preserve"> </t>
  </si>
  <si>
    <t xml:space="preserve">Elimination of CIS FTEF         </t>
  </si>
  <si>
    <t>Eliminate 2 of 5 Positions (After ATC Renovations)</t>
  </si>
  <si>
    <t>Eliminate Classified Position 1 of 5 (TBD by Div)</t>
  </si>
  <si>
    <t>Math Dept.</t>
  </si>
  <si>
    <t>Elimination of Math Instructor (vacant)</t>
  </si>
  <si>
    <t>LR</t>
  </si>
  <si>
    <t>Inst Support Coord Reduced fr:12 to 11 months</t>
  </si>
  <si>
    <t>Library</t>
  </si>
  <si>
    <t>Student Success Cnt</t>
  </si>
  <si>
    <t>Elimination of Academic Advisor</t>
  </si>
  <si>
    <t xml:space="preserve">Elimination of Tutor Training Load for PSME &amp; LR </t>
  </si>
  <si>
    <t>Elimination of Director, College Readiness Position</t>
  </si>
  <si>
    <t>PE</t>
  </si>
  <si>
    <t>6% Reduction of "Division" FTEF (1.39 FTEF)</t>
  </si>
  <si>
    <t>Athletics Department</t>
  </si>
  <si>
    <t>Elimination of Soccer Coach Position</t>
  </si>
  <si>
    <t>2.00 Reduction of FTEF in Lower Enrolled Classes</t>
  </si>
  <si>
    <t>PS Division</t>
  </si>
  <si>
    <t>1 FTEF Reduction of low enrolled classes</t>
  </si>
  <si>
    <t xml:space="preserve">  6% Reduction of FTEF         (.8611 FTEF)</t>
  </si>
  <si>
    <t>Dance</t>
  </si>
  <si>
    <t>10% Reduction of FTEF         (.2835 FTEF)</t>
  </si>
  <si>
    <t>Music</t>
  </si>
  <si>
    <t>6% Reduction of FTEF         (.500 FTEF)</t>
  </si>
  <si>
    <t>F/TV</t>
  </si>
  <si>
    <t>ESL</t>
  </si>
  <si>
    <t>1.00 FTEF Reduction in ESL 5 and ESL 6</t>
  </si>
  <si>
    <t>LA Division</t>
  </si>
  <si>
    <t>BC</t>
  </si>
  <si>
    <t>CAOS</t>
  </si>
  <si>
    <t>Discontinuance of CAOS Prog (5.383 FTEF)</t>
  </si>
  <si>
    <t>CDI</t>
  </si>
  <si>
    <t>10% Reduction of FTEF          ( .609 FTEF)</t>
  </si>
  <si>
    <t>77% Reduction of FTEF          ( .770  FTEF)</t>
  </si>
  <si>
    <t>Classified Positions</t>
  </si>
  <si>
    <t>100% Reduction of FTEF                (.50 FTEF)</t>
  </si>
  <si>
    <t>Creative Writing</t>
  </si>
  <si>
    <t>READ</t>
  </si>
  <si>
    <t>Elimination of Vacant Reading Instructor</t>
  </si>
  <si>
    <t>Eliminate 2 of 5 Positions After ATC Renovations</t>
  </si>
  <si>
    <t>ACCT/BUS/CIS Courses</t>
  </si>
  <si>
    <t>1 FTEF Reduction-low enrolled clases</t>
  </si>
  <si>
    <t>CIS</t>
  </si>
  <si>
    <t>BH</t>
  </si>
  <si>
    <t>CA</t>
  </si>
  <si>
    <t>ART</t>
  </si>
  <si>
    <t>REDUCTION  TARGET</t>
  </si>
  <si>
    <t>Total Savings - All Divisions</t>
  </si>
  <si>
    <t>DIFFERENCE BETWEEN TARGET &amp; SAVINGS</t>
  </si>
  <si>
    <t>SS</t>
  </si>
  <si>
    <t>SS Division</t>
  </si>
  <si>
    <t>CDE Department</t>
  </si>
  <si>
    <t>Elimination of CDE Instructor (Faculty Vacancy)</t>
  </si>
  <si>
    <t>PS</t>
  </si>
  <si>
    <t>Recommendation</t>
  </si>
  <si>
    <t>PE Division</t>
  </si>
  <si>
    <t>Athletics Department</t>
  </si>
  <si>
    <t>Elimination of Soccer Coach Position</t>
  </si>
  <si>
    <t>Elimination of Director, College Readiness Position</t>
  </si>
  <si>
    <t>PE</t>
  </si>
  <si>
    <t>Recommendation</t>
  </si>
  <si>
    <t>Cost Savings</t>
  </si>
  <si>
    <t>PE Division</t>
  </si>
  <si>
    <t>LR</t>
  </si>
  <si>
    <t xml:space="preserve">LR Division </t>
  </si>
  <si>
    <t>Inst Support Coord Reduced fr:12 to 11 months</t>
  </si>
  <si>
    <t>Library</t>
  </si>
  <si>
    <t>Elimination of Library Assistant</t>
  </si>
  <si>
    <t>Student Success Cnt</t>
  </si>
  <si>
    <t>6% Reduction of FTEF                        (.500 FTEF)</t>
  </si>
  <si>
    <t>7.7%Reduction of FTEF                      (.712 FTEF)</t>
  </si>
  <si>
    <t xml:space="preserve">Elimination of Ceramics FTEF   </t>
  </si>
  <si>
    <t xml:space="preserve">16% Reduction of FTEF                    (3.854 FTEF)  </t>
  </si>
  <si>
    <t>.333 Reduction Per Dept. Plan             (.333 FTEF)</t>
  </si>
  <si>
    <t>Total of Eliminated or Reduced Classified Positions</t>
  </si>
  <si>
    <t>Elimination of Academic Advisor</t>
  </si>
  <si>
    <t xml:space="preserve">Elimination of Tutor Training Load for PSME &amp; LR </t>
  </si>
  <si>
    <t>Student Success Cnt</t>
  </si>
  <si>
    <t>Creative Writing</t>
  </si>
  <si>
    <t>.333 Reduction Per Dept. Plan</t>
  </si>
  <si>
    <t>READ</t>
  </si>
  <si>
    <t>Elimination of Vacant Reading Instructor</t>
  </si>
  <si>
    <t>6% Reduction of "Division" FTEF          (1.39 FTEF)</t>
  </si>
  <si>
    <t>10% Reduction of FTEF                    ( .609 FTEF)</t>
  </si>
  <si>
    <t>77% Reduction of FTEF                    ( .770  FTEF)</t>
  </si>
  <si>
    <t>Discontinuance of CAOS Prog           (5.383 FTEF)</t>
  </si>
  <si>
    <t>6% Reduction of FTEF                        (.861 FTEF)</t>
  </si>
  <si>
    <t xml:space="preserve">IPBT RECOMMENDATIONS TO COLLEGE COUNCIL                                                                                 Friday, December 9, 2011                                                                                                                                                                  PLAN - B                                                                                                                                           Additions have been highlighted below      </t>
  </si>
  <si>
    <t>LA</t>
  </si>
  <si>
    <t>Recommendation</t>
  </si>
  <si>
    <t>Cost Savings</t>
  </si>
  <si>
    <t>TWRT</t>
  </si>
  <si>
    <t>IIS</t>
  </si>
  <si>
    <t>World Languages</t>
  </si>
  <si>
    <t>Music</t>
  </si>
  <si>
    <t>F/TV</t>
  </si>
  <si>
    <r>
      <t xml:space="preserve">CA Div </t>
    </r>
    <r>
      <rPr>
        <b/>
        <sz val="6"/>
        <rFont val="Verdana"/>
        <family val="0"/>
      </rPr>
      <t xml:space="preserve"> </t>
    </r>
  </si>
  <si>
    <t>.50  FTEF Reduction of low enrolled classes</t>
  </si>
  <si>
    <t>Ceramics</t>
  </si>
  <si>
    <t>CA</t>
  </si>
  <si>
    <t>Recommendation</t>
  </si>
  <si>
    <t>Cost Savings</t>
  </si>
  <si>
    <t>ART</t>
  </si>
  <si>
    <t>BH</t>
  </si>
  <si>
    <t>Environmental Sciences</t>
  </si>
  <si>
    <t>.50 FTEF Reduction  (within dept.)</t>
  </si>
  <si>
    <t>Division Reduction</t>
  </si>
  <si>
    <t xml:space="preserve"> 1.0  FTEF Reduction (to be determined by Div)</t>
  </si>
  <si>
    <t>CIS</t>
  </si>
  <si>
    <t>BC</t>
  </si>
  <si>
    <t>CAOS</t>
  </si>
  <si>
    <t>CDI</t>
  </si>
  <si>
    <t xml:space="preserve"> </t>
  </si>
  <si>
    <t>Real Estate</t>
  </si>
  <si>
    <t>Real Estate</t>
  </si>
  <si>
    <t>Classified Positions</t>
  </si>
  <si>
    <t xml:space="preserve">IPBT RECOMMENDATIONS TO COLLEGE COUNCIL                                                                                 Friday, December 9, 2011                                                                                                                                                                  PLAN - A        </t>
  </si>
  <si>
    <t>Academic Services</t>
  </si>
  <si>
    <t>Recommendation</t>
  </si>
  <si>
    <t>Cost Savings</t>
  </si>
  <si>
    <t>Office of Instruction</t>
  </si>
  <si>
    <t>Eliminate Executive Assistant Position</t>
  </si>
  <si>
    <t xml:space="preserve"> </t>
  </si>
  <si>
    <t xml:space="preserve"> </t>
  </si>
  <si>
    <t>Total of Eliminated Faculty Hires</t>
  </si>
  <si>
    <t>7.7%Reduction of FTEF         (.7123 FTEF)</t>
  </si>
  <si>
    <t xml:space="preserve">16% Reduction of FTEF               (3.854 FTEF)  </t>
  </si>
  <si>
    <t>LA</t>
  </si>
  <si>
    <t>TWRT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</si>
</sst>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Verdana"/>
      <family val="0"/>
    </font>
    <font>
      <b/>
      <sz val="10"/>
      <name val="Verdana"/>
      <family val="0"/>
    </font>
    <font>
      <i/>
      <sz val="10"/>
      <name val="Verdana"/>
      <family val="0"/>
    </font>
    <font>
      <b/>
      <i/>
      <sz val="10"/>
      <name val="Verdana"/>
      <family val="0"/>
    </font>
    <font>
      <sz val="8"/>
      <name val="Verdana"/>
      <family val="2"/>
    </font>
    <font>
      <b/>
      <sz val="12"/>
      <name val="Verdana"/>
      <family val="0"/>
    </font>
    <font>
      <b/>
      <sz val="10"/>
      <color indexed="48"/>
      <name val="Verdana"/>
      <family val="0"/>
    </font>
    <font>
      <b/>
      <sz val="11"/>
      <name val="Verdana"/>
      <family val="0"/>
    </font>
    <font>
      <u val="single"/>
      <sz val="10"/>
      <name val="Verdana"/>
      <family val="0"/>
    </font>
    <font>
      <b/>
      <sz val="6"/>
      <name val="Verdana"/>
      <family val="0"/>
    </font>
    <font>
      <b/>
      <sz val="10"/>
      <color indexed="10"/>
      <name val="Verdana"/>
      <family val="0"/>
    </font>
  </fonts>
  <fills count="6">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3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double"/>
    </border>
    <border>
      <left style="thin"/>
      <right style="medium"/>
      <top>
        <color indexed="63"/>
      </top>
      <bottom style="thin"/>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6" fillId="0" borderId="1"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xf>
    <xf numFmtId="0" fontId="0" fillId="0" borderId="5" xfId="0" applyBorder="1" applyAlignment="1">
      <alignment/>
    </xf>
    <xf numFmtId="0" fontId="0" fillId="0" borderId="0" xfId="0" applyAlignment="1">
      <alignment horizontal="center"/>
    </xf>
    <xf numFmtId="0" fontId="0" fillId="0" borderId="6" xfId="0" applyBorder="1" applyAlignment="1">
      <alignment/>
    </xf>
    <xf numFmtId="0" fontId="0" fillId="0" borderId="7" xfId="0" applyBorder="1" applyAlignment="1">
      <alignment/>
    </xf>
    <xf numFmtId="0" fontId="0" fillId="0" borderId="4" xfId="0" applyFill="1" applyBorder="1" applyAlignment="1">
      <alignment/>
    </xf>
    <xf numFmtId="0" fontId="0" fillId="0" borderId="5" xfId="0" applyFill="1"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6"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0" fillId="2" borderId="5" xfId="0" applyFill="1" applyBorder="1" applyAlignment="1">
      <alignment/>
    </xf>
    <xf numFmtId="0" fontId="0" fillId="0" borderId="13" xfId="0" applyBorder="1" applyAlignment="1">
      <alignment/>
    </xf>
    <xf numFmtId="0" fontId="1" fillId="0" borderId="0" xfId="0" applyFont="1" applyAlignment="1">
      <alignment horizontal="right"/>
    </xf>
    <xf numFmtId="44" fontId="1" fillId="3" borderId="0" xfId="17" applyFont="1" applyFill="1" applyAlignment="1">
      <alignment/>
    </xf>
    <xf numFmtId="0" fontId="5" fillId="0" borderId="0" xfId="0" applyFont="1" applyAlignment="1">
      <alignment horizontal="right"/>
    </xf>
    <xf numFmtId="44" fontId="1" fillId="4" borderId="0" xfId="0" applyNumberFormat="1" applyFont="1" applyFill="1" applyAlignment="1">
      <alignment/>
    </xf>
    <xf numFmtId="44" fontId="10" fillId="0" borderId="0" xfId="0" applyNumberFormat="1" applyFont="1" applyAlignment="1">
      <alignment/>
    </xf>
    <xf numFmtId="0" fontId="0" fillId="0" borderId="0" xfId="0" applyBorder="1" applyAlignment="1">
      <alignment horizontal="center"/>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44" fontId="0" fillId="0" borderId="14" xfId="0" applyNumberFormat="1" applyBorder="1" applyAlignment="1">
      <alignment/>
    </xf>
    <xf numFmtId="44" fontId="0" fillId="0" borderId="15" xfId="17" applyFont="1" applyBorder="1" applyAlignment="1">
      <alignment/>
    </xf>
    <xf numFmtId="44" fontId="0" fillId="0" borderId="16" xfId="0" applyNumberFormat="1" applyBorder="1" applyAlignment="1">
      <alignment/>
    </xf>
    <xf numFmtId="44" fontId="0" fillId="0" borderId="15" xfId="17" applyFont="1" applyFill="1" applyBorder="1" applyAlignment="1">
      <alignment/>
    </xf>
    <xf numFmtId="44" fontId="0" fillId="0" borderId="17" xfId="17" applyFont="1" applyFill="1" applyBorder="1" applyAlignment="1">
      <alignment/>
    </xf>
    <xf numFmtId="44" fontId="0" fillId="0" borderId="17" xfId="17" applyFont="1" applyBorder="1" applyAlignment="1">
      <alignment/>
    </xf>
    <xf numFmtId="44" fontId="7" fillId="0" borderId="18" xfId="0" applyNumberFormat="1" applyFont="1" applyBorder="1" applyAlignment="1">
      <alignment/>
    </xf>
    <xf numFmtId="44" fontId="0" fillId="0" borderId="19" xfId="0" applyNumberFormat="1" applyBorder="1" applyAlignment="1">
      <alignment/>
    </xf>
    <xf numFmtId="44" fontId="0" fillId="0" borderId="16" xfId="17" applyFont="1" applyFill="1" applyBorder="1" applyAlignment="1">
      <alignment/>
    </xf>
    <xf numFmtId="0" fontId="0" fillId="0" borderId="0" xfId="0" applyAlignment="1">
      <alignment horizontal="right"/>
    </xf>
    <xf numFmtId="0" fontId="0" fillId="0" borderId="9" xfId="0" applyFill="1" applyBorder="1" applyAlignment="1">
      <alignment/>
    </xf>
    <xf numFmtId="44" fontId="0" fillId="0" borderId="16" xfId="17" applyFont="1" applyBorder="1" applyAlignment="1">
      <alignment/>
    </xf>
    <xf numFmtId="0" fontId="0" fillId="0" borderId="20" xfId="0" applyBorder="1" applyAlignment="1">
      <alignment/>
    </xf>
    <xf numFmtId="44" fontId="0" fillId="0" borderId="15" xfId="0" applyNumberFormat="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4" xfId="0" applyFill="1" applyBorder="1" applyAlignment="1">
      <alignment/>
    </xf>
    <xf numFmtId="44" fontId="0" fillId="2" borderId="15" xfId="17" applyFont="1" applyFill="1" applyBorder="1" applyAlignment="1">
      <alignment/>
    </xf>
    <xf numFmtId="44" fontId="0" fillId="2" borderId="17" xfId="17" applyFont="1" applyFill="1" applyBorder="1" applyAlignment="1">
      <alignment/>
    </xf>
    <xf numFmtId="44" fontId="0" fillId="2" borderId="16" xfId="17" applyFont="1" applyFill="1" applyBorder="1" applyAlignment="1">
      <alignment/>
    </xf>
    <xf numFmtId="0" fontId="0" fillId="0" borderId="21" xfId="0" applyBorder="1" applyAlignment="1">
      <alignment horizontal="center"/>
    </xf>
    <xf numFmtId="44" fontId="7" fillId="0" borderId="16" xfId="0" applyNumberFormat="1" applyFont="1" applyBorder="1" applyAlignment="1">
      <alignment/>
    </xf>
    <xf numFmtId="44" fontId="7" fillId="0" borderId="17" xfId="0" applyNumberFormat="1" applyFont="1" applyBorder="1" applyAlignment="1">
      <alignment/>
    </xf>
    <xf numFmtId="44" fontId="7" fillId="5" borderId="22" xfId="0" applyNumberFormat="1" applyFont="1" applyFill="1" applyBorder="1" applyAlignment="1">
      <alignment/>
    </xf>
    <xf numFmtId="44" fontId="7" fillId="5" borderId="19" xfId="0" applyNumberFormat="1" applyFont="1" applyFill="1" applyBorder="1" applyAlignment="1">
      <alignment/>
    </xf>
    <xf numFmtId="44" fontId="7" fillId="5" borderId="18" xfId="0" applyNumberFormat="1" applyFont="1" applyFill="1" applyBorder="1" applyAlignment="1">
      <alignment/>
    </xf>
    <xf numFmtId="44" fontId="0" fillId="5" borderId="23" xfId="0" applyNumberFormat="1" applyFill="1" applyBorder="1" applyAlignment="1">
      <alignment/>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5" fillId="0" borderId="0" xfId="0" applyFont="1" applyBorder="1" applyAlignment="1">
      <alignment horizontal="center" vertical="center"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0" fillId="0" borderId="0" xfId="0" applyBorder="1" applyAlignment="1">
      <alignment horizontal="center"/>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4"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85"/>
  <sheetViews>
    <sheetView zoomScale="150" zoomScaleNormal="150" workbookViewId="0" topLeftCell="A1">
      <selection activeCell="E12" sqref="E12"/>
    </sheetView>
  </sheetViews>
  <sheetFormatPr defaultColWidth="11.00390625" defaultRowHeight="15.75" customHeight="1"/>
  <cols>
    <col min="1" max="1" width="17.375" style="0" customWidth="1"/>
    <col min="2" max="2" width="37.875" style="0" customWidth="1"/>
    <col min="3" max="3" width="15.75390625" style="0" customWidth="1"/>
  </cols>
  <sheetData>
    <row r="1" spans="1:3" ht="75.75" customHeight="1">
      <c r="A1" s="57" t="s">
        <v>142</v>
      </c>
      <c r="B1" s="57"/>
      <c r="C1" s="57"/>
    </row>
    <row r="2" spans="1:3" ht="15.75" customHeight="1" thickBot="1">
      <c r="A2" s="57"/>
      <c r="B2" s="57"/>
      <c r="C2" s="57"/>
    </row>
    <row r="3" spans="1:3" ht="15.75" customHeight="1">
      <c r="A3" s="1" t="s">
        <v>9</v>
      </c>
      <c r="B3" s="2" t="s">
        <v>144</v>
      </c>
      <c r="C3" s="3" t="s">
        <v>145</v>
      </c>
    </row>
    <row r="4" spans="1:3" ht="15.75" customHeight="1" thickBot="1">
      <c r="A4" s="39" t="s">
        <v>146</v>
      </c>
      <c r="B4" s="37" t="s">
        <v>147</v>
      </c>
      <c r="C4" s="32">
        <v>102000</v>
      </c>
    </row>
    <row r="5" spans="1:3" ht="15.75" customHeight="1" thickTop="1">
      <c r="A5" s="4"/>
      <c r="B5" s="5" t="s">
        <v>148</v>
      </c>
      <c r="C5" s="50">
        <f>SUM(C4:C4)</f>
        <v>102000</v>
      </c>
    </row>
    <row r="6" spans="1:3" ht="15.75" customHeight="1">
      <c r="A6" s="4"/>
      <c r="B6" s="5"/>
      <c r="C6" s="40"/>
    </row>
    <row r="7" spans="1:3" ht="63" customHeight="1" thickBot="1">
      <c r="A7" s="58" t="s">
        <v>21</v>
      </c>
      <c r="B7" s="59"/>
      <c r="C7" s="60"/>
    </row>
    <row r="8" spans="1:3" ht="15.75" customHeight="1" thickBot="1">
      <c r="A8" s="61"/>
      <c r="B8" s="61"/>
      <c r="C8" s="61"/>
    </row>
    <row r="9" spans="1:3" ht="15.75" customHeight="1">
      <c r="A9" s="1" t="s">
        <v>135</v>
      </c>
      <c r="B9" s="2" t="s">
        <v>144</v>
      </c>
      <c r="C9" s="3" t="s">
        <v>145</v>
      </c>
    </row>
    <row r="10" spans="1:3" ht="15.75" customHeight="1">
      <c r="A10" s="4" t="s">
        <v>136</v>
      </c>
      <c r="B10" s="5" t="s">
        <v>111</v>
      </c>
      <c r="C10" s="28">
        <v>600000</v>
      </c>
    </row>
    <row r="11" spans="1:3" ht="15.75" customHeight="1">
      <c r="A11" s="4" t="s">
        <v>137</v>
      </c>
      <c r="B11" s="5" t="s">
        <v>109</v>
      </c>
      <c r="C11" s="28">
        <v>38405</v>
      </c>
    </row>
    <row r="12" spans="1:3" ht="15.75" customHeight="1">
      <c r="A12" s="9" t="s">
        <v>140</v>
      </c>
      <c r="B12" s="10" t="s">
        <v>110</v>
      </c>
      <c r="C12" s="35">
        <v>48510</v>
      </c>
    </row>
    <row r="13" spans="1:3" ht="16.5" customHeight="1">
      <c r="A13" s="9" t="s">
        <v>141</v>
      </c>
      <c r="B13" s="10" t="s">
        <v>27</v>
      </c>
      <c r="C13" s="35">
        <v>200000</v>
      </c>
    </row>
    <row r="14" spans="1:3" ht="15.75" customHeight="1" thickBot="1">
      <c r="A14" s="4" t="s">
        <v>134</v>
      </c>
      <c r="B14" s="10" t="s">
        <v>26</v>
      </c>
      <c r="C14" s="32">
        <v>80000</v>
      </c>
    </row>
    <row r="15" spans="1:3" ht="15.75" customHeight="1">
      <c r="A15" s="4"/>
      <c r="B15" s="5"/>
      <c r="C15" s="50">
        <f>SUM(C10:C14)</f>
        <v>966915</v>
      </c>
    </row>
    <row r="16" spans="1:3" ht="15.75" customHeight="1" thickBot="1">
      <c r="A16" s="7"/>
      <c r="B16" s="8"/>
      <c r="C16" s="27"/>
    </row>
    <row r="17" spans="1:3" ht="115.5" customHeight="1" thickBot="1">
      <c r="A17" s="58" t="s">
        <v>20</v>
      </c>
      <c r="B17" s="59"/>
      <c r="C17" s="60"/>
    </row>
    <row r="18" spans="1:3" ht="15.75" customHeight="1" thickBot="1">
      <c r="A18" s="26"/>
      <c r="B18" s="26"/>
      <c r="C18" s="26"/>
    </row>
    <row r="19" spans="1:3" ht="15.75" customHeight="1">
      <c r="A19" s="1" t="s">
        <v>129</v>
      </c>
      <c r="B19" s="2" t="s">
        <v>144</v>
      </c>
      <c r="C19" s="3" t="s">
        <v>145</v>
      </c>
    </row>
    <row r="20" spans="1:3" ht="15.75" customHeight="1" thickBot="1">
      <c r="A20" s="9" t="s">
        <v>148</v>
      </c>
      <c r="B20" s="10" t="s">
        <v>24</v>
      </c>
      <c r="C20" s="31" t="s">
        <v>25</v>
      </c>
    </row>
    <row r="21" spans="1:3" ht="15.75" customHeight="1">
      <c r="A21" s="4"/>
      <c r="B21" s="5"/>
      <c r="C21" s="50">
        <f>SUM(C20:C20)</f>
        <v>0</v>
      </c>
    </row>
    <row r="22" spans="1:3" ht="15.75" customHeight="1">
      <c r="A22" s="11"/>
      <c r="B22" s="12"/>
      <c r="C22" s="33"/>
    </row>
    <row r="23" spans="1:3" ht="42.75" customHeight="1" thickBot="1">
      <c r="A23" s="54" t="s">
        <v>18</v>
      </c>
      <c r="B23" s="55"/>
      <c r="C23" s="56"/>
    </row>
    <row r="24" spans="1:3" ht="15.75" customHeight="1" thickBot="1">
      <c r="A24" s="13"/>
      <c r="B24" s="13"/>
      <c r="C24" s="13"/>
    </row>
    <row r="25" spans="1:3" ht="15.75" customHeight="1">
      <c r="A25" s="1" t="s">
        <v>125</v>
      </c>
      <c r="B25" s="2" t="s">
        <v>126</v>
      </c>
      <c r="C25" s="3" t="s">
        <v>127</v>
      </c>
    </row>
    <row r="26" spans="1:3" ht="15.75" customHeight="1">
      <c r="A26" s="4" t="s">
        <v>128</v>
      </c>
      <c r="B26" s="5" t="s">
        <v>112</v>
      </c>
      <c r="C26" s="28">
        <v>54249</v>
      </c>
    </row>
    <row r="27" spans="1:3" ht="15.75" customHeight="1">
      <c r="A27" s="9" t="s">
        <v>120</v>
      </c>
      <c r="B27" s="10" t="s">
        <v>95</v>
      </c>
      <c r="C27" s="30">
        <v>31500</v>
      </c>
    </row>
    <row r="28" spans="1:3" ht="15.75" customHeight="1">
      <c r="A28" s="9" t="s">
        <v>121</v>
      </c>
      <c r="B28" s="10" t="s">
        <v>96</v>
      </c>
      <c r="C28" s="30">
        <v>44876</v>
      </c>
    </row>
    <row r="29" spans="1:3" ht="15.75" customHeight="1" thickBot="1">
      <c r="A29" s="9" t="s">
        <v>124</v>
      </c>
      <c r="B29" s="10" t="s">
        <v>97</v>
      </c>
      <c r="C29" s="31">
        <v>80000</v>
      </c>
    </row>
    <row r="30" spans="1:3" ht="15.75" customHeight="1">
      <c r="A30" s="4"/>
      <c r="B30" s="5"/>
      <c r="C30" s="50">
        <f>SUM(C26:C29)</f>
        <v>210625</v>
      </c>
    </row>
    <row r="31" spans="1:3" ht="15.75" customHeight="1">
      <c r="A31" s="11"/>
      <c r="B31" s="12"/>
      <c r="C31" s="29"/>
    </row>
    <row r="32" spans="1:3" ht="54" customHeight="1" thickBot="1">
      <c r="A32" s="54" t="s">
        <v>16</v>
      </c>
      <c r="B32" s="55"/>
      <c r="C32" s="56"/>
    </row>
    <row r="33" spans="1:3" ht="13.5" customHeight="1" thickBot="1">
      <c r="A33" s="61"/>
      <c r="B33" s="61"/>
      <c r="C33" s="61"/>
    </row>
    <row r="34" spans="1:3" ht="15.75" customHeight="1">
      <c r="A34" s="1" t="s">
        <v>118</v>
      </c>
      <c r="B34" s="2" t="s">
        <v>144</v>
      </c>
      <c r="C34" s="3" t="s">
        <v>145</v>
      </c>
    </row>
    <row r="35" spans="1:3" ht="15.75" customHeight="1" thickBot="1">
      <c r="A35" s="4" t="s">
        <v>119</v>
      </c>
      <c r="B35" s="5" t="s">
        <v>98</v>
      </c>
      <c r="C35" s="32">
        <v>242802</v>
      </c>
    </row>
    <row r="36" spans="1:3" ht="15.75" customHeight="1">
      <c r="A36" s="4"/>
      <c r="B36" s="5"/>
      <c r="C36" s="50">
        <f>SUM(C35:C35)</f>
        <v>242802</v>
      </c>
    </row>
    <row r="37" spans="1:3" ht="15.75" customHeight="1" thickBot="1">
      <c r="A37" s="7"/>
      <c r="B37" s="8"/>
      <c r="C37" s="27"/>
    </row>
    <row r="38" spans="1:3" ht="39" customHeight="1" thickBot="1">
      <c r="A38" s="58" t="s">
        <v>17</v>
      </c>
      <c r="B38" s="59"/>
      <c r="C38" s="60"/>
    </row>
    <row r="39" spans="1:3" ht="12.75" customHeight="1" thickBot="1">
      <c r="A39" s="61"/>
      <c r="B39" s="61"/>
      <c r="C39" s="61"/>
    </row>
    <row r="40" spans="1:3" ht="15.75" customHeight="1">
      <c r="A40" s="1" t="s">
        <v>114</v>
      </c>
      <c r="B40" s="2" t="s">
        <v>115</v>
      </c>
      <c r="C40" s="3" t="s">
        <v>116</v>
      </c>
    </row>
    <row r="41" spans="1:3" ht="15.75" customHeight="1">
      <c r="A41" s="4" t="s">
        <v>117</v>
      </c>
      <c r="B41" s="5" t="s">
        <v>22</v>
      </c>
      <c r="C41" s="28">
        <v>31500</v>
      </c>
    </row>
    <row r="42" spans="1:3" ht="15.75" customHeight="1">
      <c r="A42" s="9" t="s">
        <v>104</v>
      </c>
      <c r="B42" s="10" t="s">
        <v>99</v>
      </c>
      <c r="C42" s="30">
        <f>0.333*63000</f>
        <v>20979</v>
      </c>
    </row>
    <row r="43" spans="1:3" ht="15.75" customHeight="1" thickBot="1">
      <c r="A43" s="4" t="s">
        <v>106</v>
      </c>
      <c r="B43" s="10" t="s">
        <v>107</v>
      </c>
      <c r="C43" s="32">
        <v>80000</v>
      </c>
    </row>
    <row r="44" spans="1:3" ht="15.75" customHeight="1" thickTop="1">
      <c r="A44" s="4"/>
      <c r="B44" s="5"/>
      <c r="C44" s="50">
        <f>SUM(C41:C43)</f>
        <v>132479</v>
      </c>
    </row>
    <row r="45" spans="1:3" ht="15.75" customHeight="1" thickBot="1">
      <c r="A45" s="7"/>
      <c r="B45" s="8"/>
      <c r="C45" s="27"/>
    </row>
    <row r="46" spans="1:3" ht="70.5" customHeight="1" thickBot="1">
      <c r="A46" s="58" t="s">
        <v>15</v>
      </c>
      <c r="B46" s="59"/>
      <c r="C46" s="60"/>
    </row>
    <row r="47" spans="1:3" ht="12.75" customHeight="1" thickBot="1">
      <c r="A47" s="62"/>
      <c r="B47" s="63"/>
      <c r="C47" s="63"/>
    </row>
    <row r="48" spans="1:3" ht="15.75" customHeight="1">
      <c r="A48" s="14" t="s">
        <v>89</v>
      </c>
      <c r="B48" s="15" t="s">
        <v>144</v>
      </c>
      <c r="C48" s="16" t="s">
        <v>145</v>
      </c>
    </row>
    <row r="49" spans="1:3" ht="15.75" customHeight="1">
      <c r="A49" s="4" t="s">
        <v>90</v>
      </c>
      <c r="B49" s="5" t="s">
        <v>91</v>
      </c>
      <c r="C49" s="28">
        <v>5205</v>
      </c>
    </row>
    <row r="50" spans="1:3" ht="15.75" customHeight="1">
      <c r="A50" s="4" t="s">
        <v>92</v>
      </c>
      <c r="B50" s="10" t="s">
        <v>93</v>
      </c>
      <c r="C50" s="28">
        <v>14720</v>
      </c>
    </row>
    <row r="51" spans="1:3" ht="15.75" customHeight="1">
      <c r="A51" s="4" t="s">
        <v>94</v>
      </c>
      <c r="B51" s="10" t="s">
        <v>101</v>
      </c>
      <c r="C51" s="28">
        <v>122749</v>
      </c>
    </row>
    <row r="52" spans="1:3" ht="15.75" customHeight="1">
      <c r="A52" s="4" t="s">
        <v>94</v>
      </c>
      <c r="B52" s="5" t="s">
        <v>102</v>
      </c>
      <c r="C52" s="28">
        <v>11012</v>
      </c>
    </row>
    <row r="53" spans="1:3" ht="15.75" customHeight="1" thickBot="1">
      <c r="A53" s="4" t="s">
        <v>103</v>
      </c>
      <c r="B53" s="10" t="s">
        <v>84</v>
      </c>
      <c r="C53" s="32">
        <v>80000</v>
      </c>
    </row>
    <row r="54" spans="1:3" ht="15.75" customHeight="1">
      <c r="A54" s="18"/>
      <c r="B54" s="13"/>
      <c r="C54" s="51">
        <f>SUM(C49:C53)</f>
        <v>233686</v>
      </c>
    </row>
    <row r="55" spans="1:3" ht="15.75" customHeight="1">
      <c r="A55" s="18"/>
      <c r="B55" s="13"/>
      <c r="C55" s="34"/>
    </row>
    <row r="56" spans="1:3" ht="37.5" customHeight="1" thickBot="1">
      <c r="A56" s="58" t="s">
        <v>14</v>
      </c>
      <c r="B56" s="59"/>
      <c r="C56" s="60"/>
    </row>
    <row r="57" spans="1:3" ht="15.75" customHeight="1">
      <c r="A57" s="1" t="s">
        <v>85</v>
      </c>
      <c r="B57" s="2" t="s">
        <v>86</v>
      </c>
      <c r="C57" s="3" t="s">
        <v>87</v>
      </c>
    </row>
    <row r="58" spans="1:3" ht="15.75" customHeight="1">
      <c r="A58" s="9" t="s">
        <v>88</v>
      </c>
      <c r="B58" s="10" t="s">
        <v>108</v>
      </c>
      <c r="C58" s="30">
        <v>87570</v>
      </c>
    </row>
    <row r="59" spans="1:3" ht="15.75" customHeight="1" thickBot="1">
      <c r="A59" s="4" t="s">
        <v>82</v>
      </c>
      <c r="B59" s="10" t="s">
        <v>83</v>
      </c>
      <c r="C59" s="32">
        <v>80000</v>
      </c>
    </row>
    <row r="60" spans="1:3" ht="15.75" customHeight="1">
      <c r="A60" s="11"/>
      <c r="B60" s="12"/>
      <c r="C60" s="52">
        <f>SUM(C58:C59)</f>
        <v>167570</v>
      </c>
    </row>
    <row r="61" spans="1:3" ht="12.75">
      <c r="A61" s="18"/>
      <c r="B61" s="13"/>
      <c r="C61" s="34"/>
    </row>
    <row r="62" spans="1:3" ht="45" customHeight="1" thickBot="1">
      <c r="A62" s="54" t="s">
        <v>12</v>
      </c>
      <c r="B62" s="55"/>
      <c r="C62" s="56"/>
    </row>
    <row r="63" spans="1:3" ht="19.5" customHeight="1" thickBot="1">
      <c r="A63" s="25"/>
      <c r="B63" s="26"/>
      <c r="C63" s="26"/>
    </row>
    <row r="64" spans="1:3" ht="15.75" customHeight="1">
      <c r="A64" s="1" t="s">
        <v>79</v>
      </c>
      <c r="B64" s="2" t="s">
        <v>80</v>
      </c>
      <c r="C64" s="3" t="s">
        <v>116</v>
      </c>
    </row>
    <row r="65" spans="1:3" ht="15.75" customHeight="1" thickBot="1">
      <c r="A65" s="4"/>
      <c r="B65" s="5"/>
      <c r="C65" s="49">
        <v>0</v>
      </c>
    </row>
    <row r="66" spans="1:3" ht="15.75" customHeight="1" thickBot="1" thickTop="1">
      <c r="A66" s="7"/>
      <c r="B66" s="8"/>
      <c r="C66" s="53"/>
    </row>
    <row r="67" spans="1:3" ht="33" customHeight="1" thickBot="1">
      <c r="A67" s="58" t="s">
        <v>18</v>
      </c>
      <c r="B67" s="59"/>
      <c r="C67" s="60"/>
    </row>
    <row r="68" spans="1:3" ht="15.75" customHeight="1" thickBot="1">
      <c r="A68" s="57" t="s">
        <v>138</v>
      </c>
      <c r="B68" s="57"/>
      <c r="C68" s="57"/>
    </row>
    <row r="69" spans="1:3" ht="15.75" customHeight="1">
      <c r="A69" s="1" t="s">
        <v>75</v>
      </c>
      <c r="B69" s="2" t="s">
        <v>144</v>
      </c>
      <c r="C69" s="3" t="s">
        <v>145</v>
      </c>
    </row>
    <row r="70" spans="1:3" ht="15.75" customHeight="1" thickBot="1">
      <c r="A70" s="4" t="s">
        <v>77</v>
      </c>
      <c r="B70" s="10" t="s">
        <v>78</v>
      </c>
      <c r="C70" s="32">
        <v>80000</v>
      </c>
    </row>
    <row r="71" spans="1:3" ht="15.75" customHeight="1" thickTop="1">
      <c r="A71" s="4"/>
      <c r="B71" s="5"/>
      <c r="C71" s="50">
        <f>SUM(C70:C70)</f>
        <v>80000</v>
      </c>
    </row>
    <row r="72" spans="1:3" ht="12" customHeight="1">
      <c r="A72" s="11"/>
      <c r="B72" s="12"/>
      <c r="C72" s="29"/>
    </row>
    <row r="73" spans="1:3" ht="30.75" customHeight="1" thickBot="1">
      <c r="A73" s="54" t="s">
        <v>23</v>
      </c>
      <c r="B73" s="55"/>
      <c r="C73" s="56"/>
    </row>
    <row r="75" spans="2:3" ht="15.75" customHeight="1">
      <c r="B75" s="19" t="s">
        <v>72</v>
      </c>
      <c r="C75" s="20">
        <v>2783782</v>
      </c>
    </row>
    <row r="77" spans="2:3" ht="15.75" customHeight="1">
      <c r="B77" s="21" t="s">
        <v>73</v>
      </c>
      <c r="C77" s="22">
        <f>C5+C15+C21+C30+C36+C44+C54+C60+C65+C71</f>
        <v>2136077</v>
      </c>
    </row>
    <row r="80" spans="2:3" ht="12.75">
      <c r="B80" s="19" t="s">
        <v>74</v>
      </c>
      <c r="C80" s="23">
        <f>C75-C77</f>
        <v>647705</v>
      </c>
    </row>
    <row r="83" spans="2:3" ht="15.75" customHeight="1">
      <c r="B83" s="36" t="s">
        <v>19</v>
      </c>
      <c r="C83" s="6">
        <v>11.443</v>
      </c>
    </row>
    <row r="84" spans="2:3" ht="15.75" customHeight="1">
      <c r="B84" s="36" t="s">
        <v>150</v>
      </c>
      <c r="C84" s="6">
        <v>6</v>
      </c>
    </row>
    <row r="85" spans="2:3" ht="15.75" customHeight="1">
      <c r="B85" s="36" t="s">
        <v>100</v>
      </c>
      <c r="C85" s="6">
        <v>6</v>
      </c>
    </row>
  </sheetData>
  <mergeCells count="17">
    <mergeCell ref="A47:C47"/>
    <mergeCell ref="A68:C68"/>
    <mergeCell ref="A73:C73"/>
    <mergeCell ref="A67:C67"/>
    <mergeCell ref="A56:C56"/>
    <mergeCell ref="A62:C62"/>
    <mergeCell ref="A39:C39"/>
    <mergeCell ref="A46:C46"/>
    <mergeCell ref="A32:C32"/>
    <mergeCell ref="A33:C33"/>
    <mergeCell ref="A38:C38"/>
    <mergeCell ref="A23:C23"/>
    <mergeCell ref="A1:C1"/>
    <mergeCell ref="A2:C2"/>
    <mergeCell ref="A7:C7"/>
    <mergeCell ref="A8:C8"/>
    <mergeCell ref="A17:C17"/>
  </mergeCells>
  <printOptions/>
  <pageMargins left="0.75" right="0.75" top="1" bottom="1" header="0.5" footer="0.5"/>
  <pageSetup orientation="portrait"/>
  <rowBreaks count="1" manualBreakCount="1">
    <brk id="24" max="16383" man="1"/>
  </rowBreaks>
</worksheet>
</file>

<file path=xl/worksheets/sheet2.xml><?xml version="1.0" encoding="utf-8"?>
<worksheet xmlns="http://schemas.openxmlformats.org/spreadsheetml/2006/main" xmlns:r="http://schemas.openxmlformats.org/officeDocument/2006/relationships">
  <dimension ref="A1:C99"/>
  <sheetViews>
    <sheetView tabSelected="1" zoomScale="150" zoomScaleNormal="150" workbookViewId="0" topLeftCell="A8">
      <selection activeCell="F38" sqref="F38"/>
    </sheetView>
  </sheetViews>
  <sheetFormatPr defaultColWidth="11.00390625" defaultRowHeight="15.75" customHeight="1"/>
  <cols>
    <col min="1" max="1" width="17.375" style="0" customWidth="1"/>
    <col min="2" max="2" width="37.875" style="0" customWidth="1"/>
    <col min="3" max="3" width="15.75390625" style="0" customWidth="1"/>
  </cols>
  <sheetData>
    <row r="1" spans="1:3" ht="75.75" customHeight="1">
      <c r="A1" s="57" t="s">
        <v>113</v>
      </c>
      <c r="B1" s="57"/>
      <c r="C1" s="57"/>
    </row>
    <row r="2" spans="1:3" ht="15.75" customHeight="1" thickBot="1">
      <c r="A2" s="57"/>
      <c r="B2" s="57"/>
      <c r="C2" s="57"/>
    </row>
    <row r="3" spans="1:3" ht="15.75" customHeight="1">
      <c r="A3" s="1" t="s">
        <v>143</v>
      </c>
      <c r="B3" s="2" t="s">
        <v>144</v>
      </c>
      <c r="C3" s="3" t="s">
        <v>145</v>
      </c>
    </row>
    <row r="4" spans="1:3" ht="15.75" customHeight="1" thickBot="1">
      <c r="A4" s="39" t="s">
        <v>146</v>
      </c>
      <c r="B4" s="37" t="s">
        <v>147</v>
      </c>
      <c r="C4" s="32">
        <v>102000</v>
      </c>
    </row>
    <row r="5" spans="1:3" ht="15.75" customHeight="1">
      <c r="A5" s="4"/>
      <c r="B5" s="5" t="s">
        <v>148</v>
      </c>
      <c r="C5" s="50">
        <f>SUM(C4:C4)</f>
        <v>102000</v>
      </c>
    </row>
    <row r="6" spans="1:3" ht="15.75" customHeight="1">
      <c r="A6" s="4"/>
      <c r="B6" s="5"/>
      <c r="C6" s="40"/>
    </row>
    <row r="7" spans="1:3" ht="27" customHeight="1" thickBot="1">
      <c r="A7" s="58" t="s">
        <v>0</v>
      </c>
      <c r="B7" s="59"/>
      <c r="C7" s="60"/>
    </row>
    <row r="8" spans="1:3" ht="9.75" customHeight="1" thickBot="1">
      <c r="A8" s="61"/>
      <c r="B8" s="61"/>
      <c r="C8" s="61"/>
    </row>
    <row r="9" spans="1:3" ht="15.75" customHeight="1">
      <c r="A9" s="1" t="s">
        <v>54</v>
      </c>
      <c r="B9" s="2" t="s">
        <v>80</v>
      </c>
      <c r="C9" s="3" t="s">
        <v>116</v>
      </c>
    </row>
    <row r="10" spans="1:3" ht="15.75" customHeight="1">
      <c r="A10" s="4" t="s">
        <v>55</v>
      </c>
      <c r="B10" s="5" t="s">
        <v>56</v>
      </c>
      <c r="C10" s="28">
        <v>600000</v>
      </c>
    </row>
    <row r="11" spans="1:3" ht="15.75" customHeight="1">
      <c r="A11" s="4" t="s">
        <v>57</v>
      </c>
      <c r="B11" s="5" t="s">
        <v>58</v>
      </c>
      <c r="C11" s="28">
        <v>38405</v>
      </c>
    </row>
    <row r="12" spans="1:3" ht="15.75" customHeight="1">
      <c r="A12" s="9" t="s">
        <v>139</v>
      </c>
      <c r="B12" s="10" t="s">
        <v>59</v>
      </c>
      <c r="C12" s="35">
        <v>48510</v>
      </c>
    </row>
    <row r="13" spans="1:3" ht="16.5" customHeight="1">
      <c r="A13" s="9" t="s">
        <v>60</v>
      </c>
      <c r="B13" s="10" t="s">
        <v>65</v>
      </c>
      <c r="C13" s="35">
        <v>200000</v>
      </c>
    </row>
    <row r="14" spans="1:3" ht="15.75" customHeight="1">
      <c r="A14" s="41" t="s">
        <v>66</v>
      </c>
      <c r="B14" s="42" t="s">
        <v>67</v>
      </c>
      <c r="C14" s="46">
        <v>63000</v>
      </c>
    </row>
    <row r="15" spans="1:3" ht="15.75" customHeight="1" thickBot="1">
      <c r="A15" s="4" t="s">
        <v>68</v>
      </c>
      <c r="B15" s="5" t="s">
        <v>6</v>
      </c>
      <c r="C15" s="32">
        <v>80000</v>
      </c>
    </row>
    <row r="16" spans="1:3" ht="15.75" customHeight="1">
      <c r="A16" s="4"/>
      <c r="B16" s="5"/>
      <c r="C16" s="50">
        <f>SUM(C10:C15)</f>
        <v>1029915</v>
      </c>
    </row>
    <row r="17" spans="1:3" ht="15.75" customHeight="1">
      <c r="A17" s="11"/>
      <c r="B17" s="12"/>
      <c r="C17" s="29"/>
    </row>
    <row r="18" spans="1:3" ht="30" customHeight="1" thickBot="1">
      <c r="A18" s="54" t="s">
        <v>13</v>
      </c>
      <c r="B18" s="55"/>
      <c r="C18" s="56"/>
    </row>
    <row r="19" spans="1:3" ht="13.5" thickBot="1">
      <c r="A19" s="64"/>
      <c r="B19" s="64"/>
      <c r="C19" s="64"/>
    </row>
    <row r="20" spans="1:3" ht="15.75" customHeight="1">
      <c r="A20" s="1" t="s">
        <v>69</v>
      </c>
      <c r="B20" s="2" t="s">
        <v>80</v>
      </c>
      <c r="C20" s="3" t="s">
        <v>116</v>
      </c>
    </row>
    <row r="21" spans="1:3" ht="15.75" customHeight="1">
      <c r="A21" s="43" t="s">
        <v>130</v>
      </c>
      <c r="B21" s="17" t="s">
        <v>131</v>
      </c>
      <c r="C21" s="44">
        <v>31500</v>
      </c>
    </row>
    <row r="22" spans="1:3" ht="15.75" customHeight="1" thickBot="1">
      <c r="A22" s="43" t="s">
        <v>132</v>
      </c>
      <c r="B22" s="17" t="s">
        <v>133</v>
      </c>
      <c r="C22" s="45">
        <v>63000</v>
      </c>
    </row>
    <row r="23" spans="1:3" ht="15.75" customHeight="1">
      <c r="A23" s="4"/>
      <c r="B23" s="5"/>
      <c r="C23" s="50">
        <f>SUM(C21:C22)</f>
        <v>94500</v>
      </c>
    </row>
    <row r="24" spans="1:3" ht="15.75" customHeight="1">
      <c r="A24" s="11"/>
      <c r="B24" s="12"/>
      <c r="C24" s="33"/>
    </row>
    <row r="25" spans="1:3" ht="34.5" customHeight="1" thickBot="1">
      <c r="A25" s="65" t="s">
        <v>8</v>
      </c>
      <c r="B25" s="66"/>
      <c r="C25" s="67"/>
    </row>
    <row r="26" spans="1:3" ht="13.5" thickBot="1">
      <c r="A26" s="13"/>
      <c r="B26" s="13"/>
      <c r="C26" s="13"/>
    </row>
    <row r="27" spans="1:3" ht="15.75" customHeight="1">
      <c r="A27" s="1" t="s">
        <v>70</v>
      </c>
      <c r="B27" s="2" t="s">
        <v>80</v>
      </c>
      <c r="C27" s="3" t="s">
        <v>116</v>
      </c>
    </row>
    <row r="28" spans="1:3" ht="15.75" customHeight="1">
      <c r="A28" s="4" t="s">
        <v>71</v>
      </c>
      <c r="B28" s="5" t="s">
        <v>45</v>
      </c>
      <c r="C28" s="28">
        <v>54249</v>
      </c>
    </row>
    <row r="29" spans="1:3" ht="15.75" customHeight="1">
      <c r="A29" s="43" t="s">
        <v>46</v>
      </c>
      <c r="B29" s="17" t="s">
        <v>47</v>
      </c>
      <c r="C29" s="44">
        <v>17860</v>
      </c>
    </row>
    <row r="30" spans="1:3" ht="15.75" customHeight="1">
      <c r="A30" s="9" t="s">
        <v>48</v>
      </c>
      <c r="B30" s="10" t="s">
        <v>49</v>
      </c>
      <c r="C30" s="30">
        <v>31500</v>
      </c>
    </row>
    <row r="31" spans="1:3" ht="15.75" customHeight="1">
      <c r="A31" s="9" t="s">
        <v>50</v>
      </c>
      <c r="B31" s="10" t="s">
        <v>151</v>
      </c>
      <c r="C31" s="30">
        <v>44876</v>
      </c>
    </row>
    <row r="32" spans="1:3" ht="15.75" customHeight="1">
      <c r="A32" s="43" t="s">
        <v>122</v>
      </c>
      <c r="B32" s="17" t="s">
        <v>123</v>
      </c>
      <c r="C32" s="44">
        <v>31500</v>
      </c>
    </row>
    <row r="33" spans="1:3" ht="15.75" customHeight="1" thickBot="1">
      <c r="A33" s="9" t="s">
        <v>124</v>
      </c>
      <c r="B33" s="10" t="s">
        <v>7</v>
      </c>
      <c r="C33" s="31">
        <v>80000</v>
      </c>
    </row>
    <row r="34" spans="1:3" ht="15.75" customHeight="1">
      <c r="A34" s="4"/>
      <c r="B34" s="5"/>
      <c r="C34" s="50">
        <f>SUM(C28:C33)</f>
        <v>259985</v>
      </c>
    </row>
    <row r="35" spans="1:3" ht="12.75" customHeight="1">
      <c r="A35" s="11"/>
      <c r="B35" s="12"/>
      <c r="C35" s="29"/>
    </row>
    <row r="36" spans="1:3" ht="30" customHeight="1" thickBot="1">
      <c r="A36" s="54" t="s">
        <v>8</v>
      </c>
      <c r="B36" s="55"/>
      <c r="C36" s="56"/>
    </row>
    <row r="37" spans="1:3" ht="15.75" customHeight="1">
      <c r="A37" s="1" t="s">
        <v>118</v>
      </c>
      <c r="B37" s="2" t="s">
        <v>144</v>
      </c>
      <c r="C37" s="3" t="s">
        <v>145</v>
      </c>
    </row>
    <row r="38" spans="1:3" ht="15.75" customHeight="1" thickBot="1">
      <c r="A38" s="4" t="s">
        <v>119</v>
      </c>
      <c r="B38" s="5" t="s">
        <v>152</v>
      </c>
      <c r="C38" s="32">
        <v>242802</v>
      </c>
    </row>
    <row r="39" spans="1:3" ht="15.75" customHeight="1">
      <c r="A39" s="4"/>
      <c r="B39" s="5"/>
      <c r="C39" s="50">
        <f>SUM(C38:C38)</f>
        <v>242802</v>
      </c>
    </row>
    <row r="40" spans="1:3" ht="15.75" customHeight="1" thickBot="1">
      <c r="A40" s="7"/>
      <c r="B40" s="8"/>
      <c r="C40" s="27"/>
    </row>
    <row r="41" spans="1:3" ht="33" customHeight="1" thickBot="1">
      <c r="A41" s="58" t="s">
        <v>13</v>
      </c>
      <c r="B41" s="59"/>
      <c r="C41" s="60"/>
    </row>
    <row r="42" spans="1:3" ht="15.75" customHeight="1" thickBot="1">
      <c r="A42" s="61"/>
      <c r="B42" s="61"/>
      <c r="C42" s="61"/>
    </row>
    <row r="43" spans="1:3" ht="15.75" customHeight="1">
      <c r="A43" s="1" t="s">
        <v>153</v>
      </c>
      <c r="B43" s="2" t="s">
        <v>144</v>
      </c>
      <c r="C43" s="3" t="s">
        <v>145</v>
      </c>
    </row>
    <row r="44" spans="1:3" ht="15.75" customHeight="1">
      <c r="A44" s="4" t="s">
        <v>154</v>
      </c>
      <c r="B44" s="5" t="s">
        <v>61</v>
      </c>
      <c r="C44" s="28">
        <v>31500</v>
      </c>
    </row>
    <row r="45" spans="1:3" ht="15.75" customHeight="1">
      <c r="A45" s="9" t="s">
        <v>62</v>
      </c>
      <c r="B45" s="10" t="s">
        <v>105</v>
      </c>
      <c r="C45" s="30">
        <f>0.333*63000</f>
        <v>20979</v>
      </c>
    </row>
    <row r="46" spans="1:3" ht="15.75" customHeight="1">
      <c r="A46" s="4" t="s">
        <v>63</v>
      </c>
      <c r="B46" s="5" t="s">
        <v>64</v>
      </c>
      <c r="C46" s="28">
        <v>80000</v>
      </c>
    </row>
    <row r="47" spans="1:3" ht="15.75" customHeight="1">
      <c r="A47" s="43" t="s">
        <v>51</v>
      </c>
      <c r="B47" s="17" t="s">
        <v>52</v>
      </c>
      <c r="C47" s="44">
        <v>63000</v>
      </c>
    </row>
    <row r="48" spans="1:3" ht="15.75" customHeight="1" thickBot="1">
      <c r="A48" s="43" t="s">
        <v>53</v>
      </c>
      <c r="B48" s="17" t="s">
        <v>44</v>
      </c>
      <c r="C48" s="45">
        <v>63000</v>
      </c>
    </row>
    <row r="49" spans="1:3" ht="15.75" customHeight="1">
      <c r="A49" s="4"/>
      <c r="B49" s="5"/>
      <c r="C49" s="50">
        <f>SUM(C44:C48)</f>
        <v>258479</v>
      </c>
    </row>
    <row r="50" spans="1:3" ht="15.75" customHeight="1" thickBot="1">
      <c r="A50" s="7"/>
      <c r="B50" s="8"/>
      <c r="C50" s="27"/>
    </row>
    <row r="51" spans="1:3" ht="30" customHeight="1" thickBot="1">
      <c r="A51" s="58" t="s">
        <v>10</v>
      </c>
      <c r="B51" s="59"/>
      <c r="C51" s="60"/>
    </row>
    <row r="52" spans="1:3" ht="12.75" customHeight="1" thickBot="1">
      <c r="A52" s="64"/>
      <c r="B52" s="64"/>
      <c r="C52" s="64"/>
    </row>
    <row r="53" spans="1:3" ht="15.75" customHeight="1">
      <c r="A53" s="14" t="s">
        <v>31</v>
      </c>
      <c r="B53" s="15" t="s">
        <v>144</v>
      </c>
      <c r="C53" s="16" t="s">
        <v>145</v>
      </c>
    </row>
    <row r="54" spans="1:3" ht="15.75" customHeight="1">
      <c r="A54" s="4" t="s">
        <v>90</v>
      </c>
      <c r="B54" s="5" t="s">
        <v>32</v>
      </c>
      <c r="C54" s="28">
        <v>5205</v>
      </c>
    </row>
    <row r="55" spans="1:3" ht="15.75" customHeight="1">
      <c r="A55" s="4" t="s">
        <v>33</v>
      </c>
      <c r="B55" s="5" t="s">
        <v>93</v>
      </c>
      <c r="C55" s="28">
        <v>14720</v>
      </c>
    </row>
    <row r="56" spans="1:3" ht="15.75" customHeight="1">
      <c r="A56" s="4" t="s">
        <v>34</v>
      </c>
      <c r="B56" s="5" t="s">
        <v>35</v>
      </c>
      <c r="C56" s="28">
        <v>122749</v>
      </c>
    </row>
    <row r="57" spans="1:3" ht="15.75" customHeight="1">
      <c r="A57" s="4" t="s">
        <v>34</v>
      </c>
      <c r="B57" s="5" t="s">
        <v>36</v>
      </c>
      <c r="C57" s="28">
        <v>11012</v>
      </c>
    </row>
    <row r="58" spans="1:3" ht="15.75" customHeight="1" thickBot="1">
      <c r="A58" s="4" t="s">
        <v>34</v>
      </c>
      <c r="B58" s="5" t="s">
        <v>37</v>
      </c>
      <c r="C58" s="32">
        <v>85000</v>
      </c>
    </row>
    <row r="59" spans="1:3" ht="15.75" customHeight="1">
      <c r="A59" s="4"/>
      <c r="B59" s="5"/>
      <c r="C59" s="50">
        <f>SUM(C54:C58)</f>
        <v>238686</v>
      </c>
    </row>
    <row r="60" spans="1:3" ht="15.75" customHeight="1">
      <c r="A60" s="4"/>
      <c r="B60" s="5"/>
      <c r="C60" s="40"/>
    </row>
    <row r="61" spans="1:3" ht="31.5" customHeight="1" thickBot="1">
      <c r="A61" s="54" t="s">
        <v>2</v>
      </c>
      <c r="B61" s="55"/>
      <c r="C61" s="56"/>
    </row>
    <row r="62" spans="1:3" ht="13.5" thickBot="1">
      <c r="A62" s="61"/>
      <c r="B62" s="61"/>
      <c r="C62" s="61"/>
    </row>
    <row r="63" spans="1:3" ht="15.75" customHeight="1">
      <c r="A63" s="1" t="s">
        <v>38</v>
      </c>
      <c r="B63" s="2" t="s">
        <v>80</v>
      </c>
      <c r="C63" s="3" t="s">
        <v>116</v>
      </c>
    </row>
    <row r="64" spans="1:3" ht="15.75" customHeight="1">
      <c r="A64" s="9" t="s">
        <v>81</v>
      </c>
      <c r="B64" s="10" t="s">
        <v>39</v>
      </c>
      <c r="C64" s="30">
        <v>87570</v>
      </c>
    </row>
    <row r="65" spans="1:3" ht="15.75" customHeight="1" thickBot="1">
      <c r="A65" s="11" t="s">
        <v>40</v>
      </c>
      <c r="B65" s="12" t="s">
        <v>41</v>
      </c>
      <c r="C65" s="32">
        <v>80000</v>
      </c>
    </row>
    <row r="66" spans="1:3" ht="15.75" customHeight="1">
      <c r="A66" s="4"/>
      <c r="B66" s="5"/>
      <c r="C66" s="50">
        <f>SUM(C64:C65)</f>
        <v>167570</v>
      </c>
    </row>
    <row r="67" spans="1:3" ht="12.75">
      <c r="A67" s="4"/>
      <c r="B67" s="5"/>
      <c r="C67" s="40"/>
    </row>
    <row r="68" spans="1:3" ht="31.5" customHeight="1" thickBot="1">
      <c r="A68" s="65" t="s">
        <v>11</v>
      </c>
      <c r="B68" s="66"/>
      <c r="C68" s="67"/>
    </row>
    <row r="69" spans="1:3" ht="15.75" customHeight="1">
      <c r="A69" s="1" t="s">
        <v>79</v>
      </c>
      <c r="B69" s="2" t="s">
        <v>80</v>
      </c>
      <c r="C69" s="3" t="s">
        <v>116</v>
      </c>
    </row>
    <row r="70" spans="1:3" ht="15.75" customHeight="1">
      <c r="A70" s="4" t="s">
        <v>43</v>
      </c>
      <c r="B70" s="5" t="s">
        <v>28</v>
      </c>
      <c r="C70" s="38">
        <v>65000</v>
      </c>
    </row>
    <row r="71" spans="1:3" ht="15.75" customHeight="1" thickBot="1">
      <c r="A71" s="4" t="s">
        <v>29</v>
      </c>
      <c r="B71" s="5" t="s">
        <v>30</v>
      </c>
      <c r="C71" s="32">
        <v>80000</v>
      </c>
    </row>
    <row r="72" spans="1:3" ht="15.75" customHeight="1">
      <c r="A72" s="4"/>
      <c r="B72" s="5"/>
      <c r="C72" s="50">
        <f>SUM(C70:C71)</f>
        <v>145000</v>
      </c>
    </row>
    <row r="73" spans="1:3" ht="15.75" customHeight="1">
      <c r="A73" s="11"/>
      <c r="B73" s="12"/>
      <c r="C73" s="29"/>
    </row>
    <row r="74" spans="1:3" ht="57.75" customHeight="1" thickBot="1">
      <c r="A74" s="54" t="s">
        <v>1</v>
      </c>
      <c r="B74" s="55"/>
      <c r="C74" s="56"/>
    </row>
    <row r="75" spans="1:3" ht="16.5" thickBot="1">
      <c r="A75" s="57" t="s">
        <v>138</v>
      </c>
      <c r="B75" s="57"/>
      <c r="C75" s="57"/>
    </row>
    <row r="76" spans="1:3" ht="15.75" customHeight="1">
      <c r="A76" s="1" t="s">
        <v>75</v>
      </c>
      <c r="B76" s="2" t="s">
        <v>80</v>
      </c>
      <c r="C76" s="3" t="s">
        <v>116</v>
      </c>
    </row>
    <row r="77" spans="1:3" ht="15.75" customHeight="1">
      <c r="A77" s="43" t="s">
        <v>76</v>
      </c>
      <c r="B77" s="17" t="s">
        <v>42</v>
      </c>
      <c r="C77" s="44">
        <f>126000</f>
        <v>126000</v>
      </c>
    </row>
    <row r="78" spans="1:3" ht="15.75" customHeight="1" thickBot="1">
      <c r="A78" s="4" t="s">
        <v>77</v>
      </c>
      <c r="B78" s="5" t="s">
        <v>78</v>
      </c>
      <c r="C78" s="32">
        <v>80000</v>
      </c>
    </row>
    <row r="79" spans="1:3" ht="15.75" customHeight="1">
      <c r="A79" s="4"/>
      <c r="B79" s="5"/>
      <c r="C79" s="50">
        <f>SUM(C77:C78)</f>
        <v>206000</v>
      </c>
    </row>
    <row r="80" spans="1:3" ht="15.75" customHeight="1">
      <c r="A80" s="11"/>
      <c r="B80" s="12"/>
      <c r="C80" s="48"/>
    </row>
    <row r="81" spans="1:3" ht="43.5" customHeight="1" thickBot="1">
      <c r="A81" s="54" t="s">
        <v>8</v>
      </c>
      <c r="B81" s="55"/>
      <c r="C81" s="56"/>
    </row>
    <row r="83" spans="2:3" ht="15.75" customHeight="1">
      <c r="B83" s="19" t="s">
        <v>72</v>
      </c>
      <c r="C83" s="20">
        <v>2783782</v>
      </c>
    </row>
    <row r="85" spans="2:3" ht="15.75" customHeight="1">
      <c r="B85" s="21" t="s">
        <v>73</v>
      </c>
      <c r="C85" s="22">
        <f>C5+C16+C23+C34+C39+C49+C59+C66+C72+C79</f>
        <v>2744937</v>
      </c>
    </row>
    <row r="88" spans="2:3" ht="12.75">
      <c r="B88" s="19" t="s">
        <v>74</v>
      </c>
      <c r="C88" s="23">
        <f>C83-C85</f>
        <v>38845</v>
      </c>
    </row>
    <row r="91" spans="2:3" ht="15.75" customHeight="1">
      <c r="B91" s="36" t="s">
        <v>3</v>
      </c>
      <c r="C91" s="24">
        <v>11.443</v>
      </c>
    </row>
    <row r="92" spans="2:3" ht="15.75" customHeight="1" thickBot="1">
      <c r="B92" s="36" t="s">
        <v>4</v>
      </c>
      <c r="C92" s="47">
        <v>7.2835</v>
      </c>
    </row>
    <row r="93" spans="2:3" ht="15.75" customHeight="1">
      <c r="B93" s="36" t="s">
        <v>5</v>
      </c>
      <c r="C93" s="6">
        <f>SUM(C91:C92)</f>
        <v>18.7265</v>
      </c>
    </row>
    <row r="94" spans="2:3" ht="15.75" customHeight="1">
      <c r="B94" s="36"/>
      <c r="C94" s="6"/>
    </row>
    <row r="95" spans="2:3" ht="15.75" customHeight="1">
      <c r="B95" s="36" t="s">
        <v>150</v>
      </c>
      <c r="C95" s="6">
        <v>6</v>
      </c>
    </row>
    <row r="96" spans="2:3" ht="15.75" customHeight="1">
      <c r="B96" s="36" t="s">
        <v>100</v>
      </c>
      <c r="C96" s="6">
        <v>6</v>
      </c>
    </row>
    <row r="99" ht="15.75" customHeight="1">
      <c r="B99" t="s">
        <v>149</v>
      </c>
    </row>
  </sheetData>
  <mergeCells count="18">
    <mergeCell ref="A52:C52"/>
    <mergeCell ref="A19:C19"/>
    <mergeCell ref="A81:C81"/>
    <mergeCell ref="A75:C75"/>
    <mergeCell ref="A74:C74"/>
    <mergeCell ref="A61:C61"/>
    <mergeCell ref="A62:C62"/>
    <mergeCell ref="A68:C68"/>
    <mergeCell ref="A42:C42"/>
    <mergeCell ref="A51:C51"/>
    <mergeCell ref="A36:C36"/>
    <mergeCell ref="A41:C41"/>
    <mergeCell ref="A25:C25"/>
    <mergeCell ref="A1:C1"/>
    <mergeCell ref="A2:C2"/>
    <mergeCell ref="A7:C7"/>
    <mergeCell ref="A8:C8"/>
    <mergeCell ref="A18:C18"/>
  </mergeCells>
  <printOptions/>
  <pageMargins left="0.75" right="0.75" top="0.6851851851851852" bottom="0.7777777777777778" header="0.5" footer="0.37962962962962965"/>
  <pageSetup orientation="portrait"/>
  <rowBreaks count="2" manualBreakCount="2">
    <brk id="3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Espinosa</dc:creator>
  <cp:keywords/>
  <dc:description/>
  <cp:lastModifiedBy>Olga Evert</cp:lastModifiedBy>
  <cp:lastPrinted>2011-12-09T15:31:41Z</cp:lastPrinted>
  <dcterms:created xsi:type="dcterms:W3CDTF">2011-12-09T12:53:37Z</dcterms:created>
  <dcterms:modified xsi:type="dcterms:W3CDTF">2011-12-09T16:59:29Z</dcterms:modified>
  <cp:category/>
  <cp:version/>
  <cp:contentType/>
  <cp:contentStatus/>
</cp:coreProperties>
</file>